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E19" i="1" l="1"/>
  <c r="E18" i="1"/>
  <c r="E17" i="1"/>
  <c r="E16" i="1"/>
  <c r="F6" i="1"/>
  <c r="F11" i="1"/>
  <c r="E14" i="1" l="1"/>
  <c r="F14" i="1" l="1"/>
</calcChain>
</file>

<file path=xl/sharedStrings.xml><?xml version="1.0" encoding="utf-8"?>
<sst xmlns="http://schemas.openxmlformats.org/spreadsheetml/2006/main" count="38" uniqueCount="23">
  <si>
    <t>Диаметр</t>
  </si>
  <si>
    <t>п/п</t>
  </si>
  <si>
    <t>Руб. с НДС</t>
  </si>
  <si>
    <t>Вид строительства</t>
  </si>
  <si>
    <t>Кап. ремонт</t>
  </si>
  <si>
    <t>Капитальный ремонт тепловых сетей по ул. Уральской,160 от ТК-25 до ТК-46 в г. Краснодаре</t>
  </si>
  <si>
    <t>Капитальный ремонт теплотрассы от ТК-32 до ТК32/3а по ул. Постовая, западный округ, г.Краснодар</t>
  </si>
  <si>
    <t>Капитальный ремонт тепловых сетей по ул. Кубанская Набережная,46 от ТК-23 до ТК25/3 в г. Краснодаре</t>
  </si>
  <si>
    <t>Капитальный ремонт тепловой сети по ул. Трудовой Славы,20 в г. Краснодаре</t>
  </si>
  <si>
    <t>Капитальный ремонт тепловой сети по адресу ул. Старокубанская, 123/2- ул. Ставропольская, 193 в г. Краснодар</t>
  </si>
  <si>
    <t>Капитальный ремонт тепловой сети по ул.Карасунская от ул.Красной до ул.Красноармейской  от ТК10/14 до ТК 10/21 в г.Краснодаре.</t>
  </si>
  <si>
    <t>Капитальный ремонт тепловых сетей по ул. Пушкина - ул. Кубанская Набережная от ТК 28 до ТК-30 в г. Краснодаре</t>
  </si>
  <si>
    <t>Капитальный ремонт тепловой сети по ул. Трудовой Славы,28 (СОШ№52) в г. Краснодаре</t>
  </si>
  <si>
    <t>Капитальный ремонт тепловой сетипо ул.Сормовская,31 от ТК 30 до т.69 (ЦТП-139) в  г.Краснодаре</t>
  </si>
  <si>
    <t>ИТОГО по трубе</t>
  </si>
  <si>
    <t>Наименование</t>
  </si>
  <si>
    <t>ИТОГО</t>
  </si>
  <si>
    <t>Дата получения ордера на производство работ</t>
  </si>
  <si>
    <t>Стоимость по сметам</t>
  </si>
  <si>
    <t>Протяженность, м (по смете)</t>
  </si>
  <si>
    <t>c 10.05.2016 г</t>
  </si>
  <si>
    <t>с 25.04.2016 г</t>
  </si>
  <si>
    <t>Капитальный ремонт тепловых сетей 2016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</si>
</sst>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5"/>
      <color theme="1"/>
      <name val="Times New Roman"/>
      <family val="1"/>
      <charset val="204"/>
    </font>
    <font>
      <b/>
      <i/>
      <u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3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1" fillId="3" borderId="1" xfId="0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3" fontId="1" fillId="3" borderId="1" xfId="0" applyNumberFormat="1" applyFont="1" applyFill="1" applyBorder="1" applyAlignment="1">
      <alignment horizontal="center"/>
    </xf>
    <xf numFmtId="3" fontId="3" fillId="0" borderId="1" xfId="0" applyNumberFormat="1" applyFont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topLeftCell="A2" workbookViewId="0">
      <selection activeCell="K12" sqref="K12"/>
    </sheetView>
  </sheetViews>
  <sheetFormatPr defaultRowHeight="12.75" x14ac:dyDescent="0.2"/>
  <cols>
    <col min="1" max="1" width="4.42578125" style="2" customWidth="1"/>
    <col min="2" max="2" width="38.140625" style="2" customWidth="1"/>
    <col min="3" max="3" width="12.5703125" style="2" customWidth="1"/>
    <col min="4" max="4" width="8.85546875" style="2" customWidth="1"/>
    <col min="5" max="5" width="16" style="2" customWidth="1"/>
    <col min="6" max="6" width="12.85546875" style="2" customWidth="1"/>
    <col min="7" max="7" width="16.28515625" style="2" customWidth="1"/>
    <col min="8" max="16384" width="9.140625" style="2"/>
  </cols>
  <sheetData>
    <row r="1" spans="1:7" hidden="1" x14ac:dyDescent="0.2"/>
    <row r="2" spans="1:7" ht="15.75" x14ac:dyDescent="0.25">
      <c r="A2" s="17" t="s">
        <v>22</v>
      </c>
      <c r="B2" s="17"/>
      <c r="C2" s="17"/>
      <c r="D2" s="17"/>
      <c r="E2" s="17"/>
      <c r="F2" s="17"/>
      <c r="G2" s="17"/>
    </row>
    <row r="3" spans="1:7" x14ac:dyDescent="0.2">
      <c r="F3" s="5"/>
      <c r="G3" s="5" t="s">
        <v>2</v>
      </c>
    </row>
    <row r="4" spans="1:7" ht="45.75" customHeight="1" x14ac:dyDescent="0.2">
      <c r="A4" s="1" t="s">
        <v>1</v>
      </c>
      <c r="B4" s="1" t="s">
        <v>15</v>
      </c>
      <c r="C4" s="1" t="s">
        <v>3</v>
      </c>
      <c r="D4" s="1" t="s">
        <v>0</v>
      </c>
      <c r="E4" s="1" t="s">
        <v>19</v>
      </c>
      <c r="F4" s="6" t="s">
        <v>18</v>
      </c>
      <c r="G4" s="6" t="s">
        <v>17</v>
      </c>
    </row>
    <row r="5" spans="1:7" ht="38.25" x14ac:dyDescent="0.2">
      <c r="A5" s="4">
        <v>1</v>
      </c>
      <c r="B5" s="4" t="s">
        <v>9</v>
      </c>
      <c r="C5" s="4" t="s">
        <v>4</v>
      </c>
      <c r="D5" s="3">
        <v>530</v>
      </c>
      <c r="E5" s="3">
        <v>116</v>
      </c>
      <c r="F5" s="7">
        <v>4044756.8</v>
      </c>
      <c r="G5" s="7" t="s">
        <v>20</v>
      </c>
    </row>
    <row r="6" spans="1:7" ht="51" x14ac:dyDescent="0.2">
      <c r="A6" s="4">
        <v>2</v>
      </c>
      <c r="B6" s="4" t="s">
        <v>10</v>
      </c>
      <c r="C6" s="4" t="s">
        <v>4</v>
      </c>
      <c r="D6" s="3">
        <v>219</v>
      </c>
      <c r="E6" s="3">
        <v>100</v>
      </c>
      <c r="F6" s="7">
        <f>1045225.12+419933.68</f>
        <v>1465158.8</v>
      </c>
      <c r="G6" s="7" t="s">
        <v>20</v>
      </c>
    </row>
    <row r="7" spans="1:7" ht="38.25" x14ac:dyDescent="0.2">
      <c r="A7" s="4">
        <v>3</v>
      </c>
      <c r="B7" s="4" t="s">
        <v>5</v>
      </c>
      <c r="C7" s="4" t="s">
        <v>4</v>
      </c>
      <c r="D7" s="3">
        <v>219</v>
      </c>
      <c r="E7" s="3">
        <v>100</v>
      </c>
      <c r="F7" s="7">
        <v>1283481.47</v>
      </c>
      <c r="G7" s="7" t="s">
        <v>21</v>
      </c>
    </row>
    <row r="8" spans="1:7" ht="25.5" x14ac:dyDescent="0.2">
      <c r="A8" s="4">
        <v>4</v>
      </c>
      <c r="B8" s="4" t="s">
        <v>8</v>
      </c>
      <c r="C8" s="4" t="s">
        <v>4</v>
      </c>
      <c r="D8" s="3">
        <v>219</v>
      </c>
      <c r="E8" s="3">
        <v>40</v>
      </c>
      <c r="F8" s="7">
        <v>580945.54</v>
      </c>
      <c r="G8" s="7" t="s">
        <v>21</v>
      </c>
    </row>
    <row r="9" spans="1:7" ht="38.25" x14ac:dyDescent="0.2">
      <c r="A9" s="4">
        <v>5</v>
      </c>
      <c r="B9" s="4" t="s">
        <v>12</v>
      </c>
      <c r="C9" s="4" t="s">
        <v>4</v>
      </c>
      <c r="D9" s="3">
        <v>219</v>
      </c>
      <c r="E9" s="3">
        <v>40</v>
      </c>
      <c r="F9" s="7">
        <v>704857.8</v>
      </c>
      <c r="G9" s="7" t="s">
        <v>21</v>
      </c>
    </row>
    <row r="10" spans="1:7" ht="38.25" x14ac:dyDescent="0.2">
      <c r="A10" s="4">
        <v>6</v>
      </c>
      <c r="B10" s="4" t="s">
        <v>6</v>
      </c>
      <c r="C10" s="4" t="s">
        <v>4</v>
      </c>
      <c r="D10" s="3">
        <v>273</v>
      </c>
      <c r="E10" s="3">
        <v>80</v>
      </c>
      <c r="F10" s="7">
        <v>1316912.1399999999</v>
      </c>
      <c r="G10" s="7" t="s">
        <v>20</v>
      </c>
    </row>
    <row r="11" spans="1:7" ht="38.25" x14ac:dyDescent="0.2">
      <c r="A11" s="4">
        <v>7</v>
      </c>
      <c r="B11" s="4" t="s">
        <v>11</v>
      </c>
      <c r="C11" s="4" t="s">
        <v>4</v>
      </c>
      <c r="D11" s="3">
        <v>530</v>
      </c>
      <c r="E11" s="3">
        <v>100</v>
      </c>
      <c r="F11" s="7">
        <f>4441315.86+1035234.06</f>
        <v>5476549.9199999999</v>
      </c>
      <c r="G11" s="7" t="s">
        <v>20</v>
      </c>
    </row>
    <row r="12" spans="1:7" ht="38.25" x14ac:dyDescent="0.2">
      <c r="A12" s="4">
        <v>8</v>
      </c>
      <c r="B12" s="4" t="s">
        <v>7</v>
      </c>
      <c r="C12" s="4" t="s">
        <v>4</v>
      </c>
      <c r="D12" s="3">
        <v>530</v>
      </c>
      <c r="E12" s="3">
        <v>80</v>
      </c>
      <c r="F12" s="7">
        <v>3814406.64</v>
      </c>
      <c r="G12" s="7" t="s">
        <v>20</v>
      </c>
    </row>
    <row r="13" spans="1:7" ht="38.25" x14ac:dyDescent="0.2">
      <c r="A13" s="4">
        <v>9</v>
      </c>
      <c r="B13" s="4" t="s">
        <v>13</v>
      </c>
      <c r="C13" s="4" t="s">
        <v>4</v>
      </c>
      <c r="D13" s="4">
        <v>133</v>
      </c>
      <c r="E13" s="4">
        <v>60</v>
      </c>
      <c r="F13" s="7">
        <v>505899.04</v>
      </c>
      <c r="G13" s="7" t="s">
        <v>21</v>
      </c>
    </row>
    <row r="14" spans="1:7" ht="15.75" x14ac:dyDescent="0.2">
      <c r="A14" s="4"/>
      <c r="B14" s="15" t="s">
        <v>16</v>
      </c>
      <c r="C14" s="16"/>
      <c r="D14" s="4"/>
      <c r="E14" s="10">
        <f t="shared" ref="E14" si="0">SUM(E5:E13)</f>
        <v>716</v>
      </c>
      <c r="F14" s="11">
        <f>SUM(F5:F13)</f>
        <v>19192968.149999999</v>
      </c>
      <c r="G14" s="11"/>
    </row>
    <row r="15" spans="1:7" ht="13.5" thickBot="1" x14ac:dyDescent="0.25"/>
    <row r="16" spans="1:7" x14ac:dyDescent="0.2">
      <c r="B16" s="12" t="s">
        <v>14</v>
      </c>
      <c r="D16" s="8">
        <v>530</v>
      </c>
      <c r="E16" s="9">
        <f>E5+E11+E12</f>
        <v>296</v>
      </c>
    </row>
    <row r="17" spans="2:5" x14ac:dyDescent="0.2">
      <c r="B17" s="13"/>
      <c r="D17" s="8">
        <v>273</v>
      </c>
      <c r="E17" s="9">
        <f>E10</f>
        <v>80</v>
      </c>
    </row>
    <row r="18" spans="2:5" x14ac:dyDescent="0.2">
      <c r="B18" s="13"/>
      <c r="D18" s="8">
        <v>219</v>
      </c>
      <c r="E18" s="9">
        <f>E6+E7+E8+E9</f>
        <v>280</v>
      </c>
    </row>
    <row r="19" spans="2:5" ht="13.5" thickBot="1" x14ac:dyDescent="0.25">
      <c r="B19" s="14"/>
      <c r="D19" s="8">
        <v>133</v>
      </c>
      <c r="E19" s="9">
        <f>E13</f>
        <v>60</v>
      </c>
    </row>
  </sheetData>
  <mergeCells count="3">
    <mergeCell ref="B16:B19"/>
    <mergeCell ref="B14:C14"/>
    <mergeCell ref="A2:G2"/>
  </mergeCells>
  <pageMargins left="0.19685039370078741" right="0.19685039370078741" top="0.19685039370078741" bottom="0.19685039370078741" header="0" footer="0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2016-04-07T07:17:51Z</dcterms:modified>
</cp:coreProperties>
</file>