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I20" i="7" l="1"/>
  <c r="I21" i="7" s="1"/>
</calcChain>
</file>

<file path=xl/sharedStrings.xml><?xml version="1.0" encoding="utf-8"?>
<sst xmlns="http://schemas.openxmlformats.org/spreadsheetml/2006/main" count="32" uniqueCount="30">
  <si>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</si>
  <si>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</si>
  <si>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</si>
  <si>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</si>
  <si>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</si>
  <si>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Договорной коэффициент</t>
  </si>
  <si>
    <t>Стоимость, руб.</t>
  </si>
  <si>
    <t>В.Н. Утка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</si>
  <si>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</si>
  <si>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</si>
  <si>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</si>
  <si>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</si>
  <si>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</si>
  <si>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</si>
  <si>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</si>
  <si>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</si>
  <si>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</si>
  <si>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</si>
  <si>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</si>
  <si>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</si>
  <si>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</si>
  <si>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</si>
  <si>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</si>
  <si>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 xml:space="preserve">Составил </t>
  </si>
  <si>
    <t>Кст = 0,5</t>
  </si>
  <si>
    <t>(A + B * Xзад) *  Количество * Кст * Ктек * K1 * (1 + дроб.ч. K2)
(36610 +4570*4) * 1 * 0.5 * 4,09 * 1.1 * (1 + 0.15)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</si>
  <si>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>"Охранное видеонаблюдение. Котельная по ул.Калинина,339/3, г.Краснодар."</t>
    </r>
  </si>
  <si>
    <t>1</t>
  </si>
  <si>
    <t>Смета №1-3</t>
  </si>
  <si>
    <t xml:space="preserve">Приложение № 1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</si>
</sst>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50">
    <xf numFmtId="0" fontId="0" fillId="0" borderId="0" xfId="0"/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4" fontId="9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 applyAlignment="1">
      <alignment horizont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9" fillId="0" borderId="24" xfId="5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4" fillId="0" borderId="0" xfId="5" applyNumberFormat="1" applyFont="1" applyAlignment="1">
      <alignment horizontal="center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10" fillId="0" borderId="21" xfId="15" applyNumberFormat="1" applyFont="1" applyBorder="1" applyAlignment="1">
      <alignment horizontal="left" vertical="top" wrapText="1"/>
    </xf>
    <xf numFmtId="0" fontId="10" fillId="0" borderId="23" xfId="15" applyNumberFormat="1" applyFont="1" applyBorder="1" applyAlignment="1">
      <alignment horizontal="left" vertical="top" wrapText="1"/>
    </xf>
    <xf numFmtId="0" fontId="10" fillId="0" borderId="22" xfId="15" applyNumberFormat="1" applyFont="1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3"/>
  <sheetViews>
    <sheetView tabSelected="1" view="pageBreakPreview" zoomScaleNormal="100" zoomScaleSheetLayoutView="100" workbookViewId="0">
      <selection activeCell="L5" sqref="L5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2" spans="1:9" ht="30.75" customHeight="1" x14ac:dyDescent="0.25">
      <c r="H2" s="46" t="s">
        <v>29</v>
      </c>
      <c r="I2" s="46"/>
    </row>
    <row r="3" spans="1:9" ht="30.75" customHeight="1" x14ac:dyDescent="0.25">
      <c r="H3" s="21"/>
      <c r="I3" s="21"/>
    </row>
    <row r="4" spans="1:9" ht="30.75" customHeight="1" x14ac:dyDescent="0.25">
      <c r="H4" s="22"/>
      <c r="I4" s="22"/>
    </row>
    <row r="5" spans="1:9" ht="30.75" customHeight="1" x14ac:dyDescent="0.25">
      <c r="H5" s="21"/>
      <c r="I5" s="21"/>
    </row>
    <row r="6" spans="1:9" ht="30" customHeight="1" x14ac:dyDescent="0.25">
      <c r="A6" s="25" t="s">
        <v>28</v>
      </c>
      <c r="B6" s="25"/>
      <c r="C6" s="25"/>
      <c r="D6" s="25"/>
      <c r="E6" s="25"/>
      <c r="F6" s="25"/>
      <c r="G6" s="25"/>
      <c r="H6" s="25"/>
      <c r="I6" s="25"/>
    </row>
    <row r="7" spans="1:9" ht="24" customHeight="1" x14ac:dyDescent="0.25">
      <c r="A7" s="20"/>
      <c r="B7" s="25" t="s">
        <v>26</v>
      </c>
      <c r="C7" s="25"/>
      <c r="D7" s="25"/>
      <c r="E7" s="25"/>
      <c r="F7" s="25"/>
      <c r="G7" s="25"/>
      <c r="H7" s="25"/>
      <c r="I7" s="25"/>
    </row>
    <row r="8" spans="1:9" x14ac:dyDescent="0.25">
      <c r="A8" s="1"/>
      <c r="B8" s="1"/>
      <c r="C8" s="1"/>
      <c r="D8" s="2"/>
      <c r="E8" s="2"/>
      <c r="F8" s="2"/>
      <c r="G8" s="2"/>
      <c r="H8" s="1"/>
      <c r="I8" s="1"/>
    </row>
    <row r="9" spans="1:9" ht="67.5" x14ac:dyDescent="0.25">
      <c r="A9" s="3" t="s">
        <v>0</v>
      </c>
      <c r="B9" s="26" t="s">
        <v>1</v>
      </c>
      <c r="C9" s="27"/>
      <c r="D9" s="26" t="s">
        <v>2</v>
      </c>
      <c r="E9" s="28"/>
      <c r="F9" s="28"/>
      <c r="G9" s="27"/>
      <c r="H9" s="4" t="s">
        <v>3</v>
      </c>
      <c r="I9" s="3" t="s">
        <v>6</v>
      </c>
    </row>
    <row r="10" spans="1:9" x14ac:dyDescent="0.25">
      <c r="A10" s="5">
        <v>1</v>
      </c>
      <c r="B10" s="29">
        <v>2</v>
      </c>
      <c r="C10" s="30"/>
      <c r="D10" s="29">
        <v>3</v>
      </c>
      <c r="E10" s="31"/>
      <c r="F10" s="31"/>
      <c r="G10" s="30"/>
      <c r="H10" s="6">
        <v>4</v>
      </c>
      <c r="I10" s="6">
        <v>5</v>
      </c>
    </row>
    <row r="11" spans="1:9" ht="104.25" customHeight="1" x14ac:dyDescent="0.25">
      <c r="A11" s="9" t="s">
        <v>27</v>
      </c>
      <c r="B11" s="35" t="s">
        <v>12</v>
      </c>
      <c r="C11" s="36"/>
      <c r="D11" s="37" t="s">
        <v>13</v>
      </c>
      <c r="E11" s="38"/>
      <c r="F11" s="38"/>
      <c r="G11" s="39"/>
      <c r="H11" s="7" t="s">
        <v>25</v>
      </c>
      <c r="I11" s="8">
        <f>(36610+4*4570)*1*0.5*4.09*1.1*(1+0.15)</f>
        <v>141996.31325000001</v>
      </c>
    </row>
    <row r="12" spans="1:9" x14ac:dyDescent="0.25">
      <c r="A12" s="12"/>
      <c r="B12" s="40" t="s">
        <v>9</v>
      </c>
      <c r="C12" s="41"/>
      <c r="D12" s="40"/>
      <c r="E12" s="42"/>
      <c r="F12" s="42"/>
      <c r="G12" s="41"/>
      <c r="H12" s="10"/>
      <c r="I12" s="11"/>
    </row>
    <row r="13" spans="1:9" ht="27.75" customHeight="1" x14ac:dyDescent="0.25">
      <c r="A13" s="12" t="s">
        <v>8</v>
      </c>
      <c r="B13" s="32" t="s">
        <v>10</v>
      </c>
      <c r="C13" s="33"/>
      <c r="D13" s="43" t="s">
        <v>24</v>
      </c>
      <c r="E13" s="44"/>
      <c r="F13" s="44"/>
      <c r="G13" s="45"/>
      <c r="H13" s="13"/>
      <c r="I13" s="14"/>
    </row>
    <row r="14" spans="1:9" ht="40.5" customHeight="1" x14ac:dyDescent="0.25">
      <c r="A14" s="12" t="s">
        <v>8</v>
      </c>
      <c r="B14" s="32" t="s">
        <v>14</v>
      </c>
      <c r="C14" s="33"/>
      <c r="D14" s="32" t="s">
        <v>15</v>
      </c>
      <c r="E14" s="34"/>
      <c r="F14" s="34"/>
      <c r="G14" s="33"/>
      <c r="H14" s="13"/>
      <c r="I14" s="14"/>
    </row>
    <row r="15" spans="1:9" ht="52.5" customHeight="1" x14ac:dyDescent="0.25">
      <c r="A15" s="12" t="s">
        <v>8</v>
      </c>
      <c r="B15" s="32" t="s">
        <v>16</v>
      </c>
      <c r="C15" s="33"/>
      <c r="D15" s="32" t="s">
        <v>17</v>
      </c>
      <c r="E15" s="34"/>
      <c r="F15" s="34"/>
      <c r="G15" s="33"/>
      <c r="H15" s="13"/>
      <c r="I15" s="14"/>
    </row>
    <row r="16" spans="1:9" ht="66" customHeight="1" x14ac:dyDescent="0.25">
      <c r="A16" s="15"/>
      <c r="B16" s="32" t="s">
        <v>11</v>
      </c>
      <c r="C16" s="33"/>
      <c r="D16" s="32" t="s">
        <v>18</v>
      </c>
      <c r="E16" s="34"/>
      <c r="F16" s="34"/>
      <c r="G16" s="33"/>
      <c r="H16" s="13"/>
      <c r="I16" s="14"/>
    </row>
    <row r="17" spans="1:9" s="18" customFormat="1" ht="12.75" customHeight="1" x14ac:dyDescent="0.2">
      <c r="A17" s="15">
        <v>2</v>
      </c>
      <c r="B17" s="47" t="s">
        <v>4</v>
      </c>
      <c r="C17" s="48"/>
      <c r="D17" s="47"/>
      <c r="E17" s="49"/>
      <c r="F17" s="49"/>
      <c r="G17" s="48"/>
      <c r="H17" s="16"/>
      <c r="I17" s="17">
        <v>141996</v>
      </c>
    </row>
    <row r="18" spans="1:9" s="18" customFormat="1" ht="12.75" customHeight="1" x14ac:dyDescent="0.2">
      <c r="A18" s="15">
        <v>3</v>
      </c>
      <c r="B18" s="47" t="s">
        <v>5</v>
      </c>
      <c r="C18" s="48"/>
      <c r="D18" s="47"/>
      <c r="E18" s="49"/>
      <c r="F18" s="49"/>
      <c r="G18" s="48"/>
      <c r="H18" s="15" t="s">
        <v>19</v>
      </c>
      <c r="I18" s="17">
        <v>0.6</v>
      </c>
    </row>
    <row r="19" spans="1:9" s="18" customFormat="1" ht="12.75" x14ac:dyDescent="0.2">
      <c r="A19" s="15">
        <v>4</v>
      </c>
      <c r="B19" s="47" t="s">
        <v>20</v>
      </c>
      <c r="C19" s="48"/>
      <c r="D19" s="47"/>
      <c r="E19" s="49"/>
      <c r="F19" s="49"/>
      <c r="G19" s="48"/>
      <c r="H19" s="16"/>
      <c r="I19" s="17">
        <f>ROUND(I17*I18,0)</f>
        <v>85198</v>
      </c>
    </row>
    <row r="20" spans="1:9" s="18" customFormat="1" ht="12.75" x14ac:dyDescent="0.2">
      <c r="A20" s="15">
        <v>5</v>
      </c>
      <c r="B20" s="47" t="s">
        <v>21</v>
      </c>
      <c r="C20" s="48"/>
      <c r="D20" s="47"/>
      <c r="E20" s="49"/>
      <c r="F20" s="49"/>
      <c r="G20" s="48"/>
      <c r="H20" s="16"/>
      <c r="I20" s="17">
        <f>I19*0.2</f>
        <v>17039.600000000002</v>
      </c>
    </row>
    <row r="21" spans="1:9" s="18" customFormat="1" ht="12.75" x14ac:dyDescent="0.2">
      <c r="A21" s="23">
        <v>6</v>
      </c>
      <c r="B21" s="47" t="s">
        <v>22</v>
      </c>
      <c r="C21" s="48"/>
      <c r="D21" s="47"/>
      <c r="E21" s="49"/>
      <c r="F21" s="49"/>
      <c r="G21" s="48"/>
      <c r="H21" s="16"/>
      <c r="I21" s="19">
        <f>I19+I20</f>
        <v>102237.6</v>
      </c>
    </row>
    <row r="23" spans="1:9" x14ac:dyDescent="0.25">
      <c r="B23" s="24" t="s">
        <v>23</v>
      </c>
      <c r="C23" s="24"/>
      <c r="G23" t="s">
        <v>7</v>
      </c>
    </row>
  </sheetData>
  <mergeCells count="30">
    <mergeCell ref="H2:I2"/>
    <mergeCell ref="B7:I7"/>
    <mergeCell ref="B20:C20"/>
    <mergeCell ref="D20:G20"/>
    <mergeCell ref="B21:C21"/>
    <mergeCell ref="D21:G21"/>
    <mergeCell ref="B17:C17"/>
    <mergeCell ref="D17:G17"/>
    <mergeCell ref="B18:C18"/>
    <mergeCell ref="D18:G18"/>
    <mergeCell ref="B19:C19"/>
    <mergeCell ref="D19:G19"/>
    <mergeCell ref="B14:C14"/>
    <mergeCell ref="D14:G14"/>
    <mergeCell ref="B15:C15"/>
    <mergeCell ref="D15:G15"/>
    <mergeCell ref="B23:C23"/>
    <mergeCell ref="A6:I6"/>
    <mergeCell ref="B9:C9"/>
    <mergeCell ref="D9:G9"/>
    <mergeCell ref="B10:C10"/>
    <mergeCell ref="D10:G10"/>
    <mergeCell ref="B16:C16"/>
    <mergeCell ref="D16:G16"/>
    <mergeCell ref="B11:C11"/>
    <mergeCell ref="D11:G11"/>
    <mergeCell ref="B12:C12"/>
    <mergeCell ref="D12:G12"/>
    <mergeCell ref="B13:C13"/>
    <mergeCell ref="D13:G13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2019-05-13T11:03:05Z</dcterms:modified>
</cp:coreProperties>
</file>