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50"/>
  </bookViews>
  <sheets>
    <sheet name="Охранные системы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11" i="7" l="1"/>
  <c r="I19" i="7" l="1"/>
  <c r="I20" i="7" l="1"/>
  <c r="I21" i="7" l="1"/>
</calcChain>
</file>

<file path=xl/sharedStrings.xml><?xml version="1.0" encoding="utf-8"?>
<sst xmlns="http://schemas.openxmlformats.org/spreadsheetml/2006/main" count="32" uniqueCount="29">
  <si>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</si>
  <si>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</si>
  <si>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</si>
  <si>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</si>
  <si>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Итого по смете:</t>
  </si>
  <si>
    <t>Договорной коэффициент</t>
  </si>
  <si>
    <t>Стоимость, руб.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</si>
  <si>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</si>
  <si>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</si>
  <si>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</si>
  <si>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</si>
  <si>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</si>
  <si>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</si>
  <si>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</si>
  <si>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</si>
  <si>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</si>
  <si>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</si>
  <si>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</si>
  <si>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</si>
  <si>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</si>
  <si>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</si>
  <si>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Х=4 камер
Количество - 1 шт.</t>
  </si>
  <si>
    <t xml:space="preserve">Составил:  _____________ В.Н. Утка </t>
  </si>
  <si>
    <t>Кст = 0,5</t>
  </si>
  <si>
    <t>(A + B * Xзад) *  Количество * Кст * Ктек * K1 * (1 + дроб.ч. K2)
(36610 +4570*4) * 1 * 0.5 * 4,09 * 1.1 * (1 + 0.15)</t>
  </si>
  <si>
    <r>
      <t>Разработка проектно-сметной документации. "</t>
    </r>
    <r>
      <rPr>
        <b/>
        <sz val="10"/>
        <rFont val="Arial"/>
        <family val="2"/>
        <charset val="204"/>
      </rPr>
      <t xml:space="preserve"> Охранное видеонаблюдение. Котельная по ул.Рылеева,362,  г.Краснодар.</t>
    </r>
  </si>
  <si>
    <t>1</t>
  </si>
  <si>
    <t xml:space="preserve">Приложение № 1                                                                             </t>
  </si>
  <si>
    <t>Смета №1-5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</si>
</sst>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4" fillId="0" borderId="0"/>
  </cellStyleXfs>
  <cellXfs count="52">
    <xf numFmtId="0" fontId="0" fillId="0" borderId="0" xfId="0"/>
    <xf numFmtId="49" fontId="9" fillId="0" borderId="5" xfId="15" applyNumberFormat="1" applyFont="1" applyBorder="1" applyAlignment="1">
      <alignment horizontal="right" vertical="top" wrapText="1"/>
    </xf>
    <xf numFmtId="49" fontId="9" fillId="0" borderId="13" xfId="15" applyNumberFormat="1" applyFont="1" applyBorder="1" applyAlignment="1">
      <alignment horizontal="right" vertical="top" wrapText="1"/>
    </xf>
    <xf numFmtId="49" fontId="9" fillId="0" borderId="17" xfId="15" applyNumberFormat="1" applyFont="1" applyBorder="1" applyAlignment="1">
      <alignment horizontal="right" vertical="top" wrapText="1"/>
    </xf>
    <xf numFmtId="4" fontId="9" fillId="0" borderId="1" xfId="5" applyNumberFormat="1" applyFont="1" applyBorder="1" applyAlignment="1">
      <alignment horizontal="right" vertical="top" wrapText="1"/>
    </xf>
    <xf numFmtId="0" fontId="4" fillId="0" borderId="0" xfId="15" applyNumberFormat="1" applyFont="1" applyAlignment="1">
      <alignment vertical="top" wrapText="1"/>
    </xf>
    <xf numFmtId="0" fontId="4" fillId="0" borderId="0" xfId="15" applyNumberFormat="1" applyFont="1" applyAlignment="1">
      <alignment vertical="top"/>
    </xf>
    <xf numFmtId="0" fontId="7" fillId="0" borderId="6" xfId="15" applyNumberFormat="1" applyFont="1" applyBorder="1" applyAlignment="1">
      <alignment horizontal="center" vertical="top" wrapText="1"/>
    </xf>
    <xf numFmtId="0" fontId="8" fillId="0" borderId="6" xfId="15" applyNumberFormat="1" applyFont="1" applyBorder="1" applyAlignment="1">
      <alignment horizontal="center" vertical="top" wrapText="1"/>
    </xf>
    <xf numFmtId="49" fontId="4" fillId="0" borderId="6" xfId="15" applyNumberFormat="1" applyFont="1" applyBorder="1" applyAlignment="1">
      <alignment horizontal="center" wrapText="1"/>
    </xf>
    <xf numFmtId="0" fontId="4" fillId="0" borderId="6" xfId="15" applyNumberFormat="1" applyFont="1" applyBorder="1" applyAlignment="1">
      <alignment horizontal="center" wrapText="1"/>
    </xf>
    <xf numFmtId="0" fontId="4" fillId="0" borderId="5" xfId="15" applyNumberFormat="1" applyFont="1" applyBorder="1" applyAlignment="1">
      <alignment horizontal="left" vertical="top" wrapText="1"/>
    </xf>
    <xf numFmtId="3" fontId="4" fillId="0" borderId="5" xfId="15" applyNumberFormat="1" applyFont="1" applyBorder="1" applyAlignment="1">
      <alignment horizontal="right" vertical="top" wrapText="1"/>
    </xf>
    <xf numFmtId="0" fontId="9" fillId="0" borderId="13" xfId="15" applyNumberFormat="1" applyFont="1" applyBorder="1" applyAlignment="1">
      <alignment horizontal="left" vertical="top" wrapText="1"/>
    </xf>
    <xf numFmtId="0" fontId="9" fillId="0" borderId="13" xfId="15" applyNumberFormat="1" applyFont="1" applyBorder="1" applyAlignment="1">
      <alignment horizontal="right" vertical="top" wrapText="1"/>
    </xf>
    <xf numFmtId="0" fontId="4" fillId="0" borderId="17" xfId="15" applyNumberFormat="1" applyFont="1" applyBorder="1" applyAlignment="1">
      <alignment horizontal="left" vertical="top" wrapText="1"/>
    </xf>
    <xf numFmtId="0" fontId="4" fillId="0" borderId="17" xfId="1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lef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/>
    <xf numFmtId="0" fontId="0" fillId="0" borderId="0" xfId="0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10" xfId="15" applyNumberFormat="1" applyFont="1" applyBorder="1" applyAlignment="1">
      <alignment horizontal="center" wrapText="1"/>
    </xf>
    <xf numFmtId="0" fontId="4" fillId="0" borderId="11" xfId="15" applyNumberFormat="1" applyFont="1" applyBorder="1" applyAlignment="1">
      <alignment horizontal="center" wrapText="1"/>
    </xf>
    <xf numFmtId="0" fontId="4" fillId="0" borderId="12" xfId="15" applyNumberFormat="1" applyFont="1" applyBorder="1" applyAlignment="1">
      <alignment horizontal="center" wrapText="1"/>
    </xf>
    <xf numFmtId="0" fontId="0" fillId="0" borderId="0" xfId="0" applyAlignment="1">
      <alignment horizontal="right" wrapText="1"/>
    </xf>
    <xf numFmtId="0" fontId="4" fillId="0" borderId="0" xfId="5" applyNumberFormat="1" applyFont="1" applyAlignment="1">
      <alignment horizontal="center" vertical="top" wrapText="1"/>
    </xf>
    <xf numFmtId="0" fontId="4" fillId="0" borderId="0" xfId="5" applyNumberFormat="1" applyFont="1" applyAlignment="1">
      <alignment horizontal="center" wrapText="1"/>
    </xf>
    <xf numFmtId="0" fontId="7" fillId="0" borderId="7" xfId="15" applyNumberFormat="1" applyFont="1" applyBorder="1" applyAlignment="1">
      <alignment horizontal="center" vertical="top" wrapText="1"/>
    </xf>
    <xf numFmtId="0" fontId="7" fillId="0" borderId="8" xfId="15" applyNumberFormat="1" applyFont="1" applyBorder="1" applyAlignment="1">
      <alignment horizontal="center" vertical="top" wrapText="1"/>
    </xf>
    <xf numFmtId="0" fontId="7" fillId="0" borderId="9" xfId="15" applyNumberFormat="1" applyFont="1" applyBorder="1" applyAlignment="1">
      <alignment horizontal="center" vertical="top" wrapText="1"/>
    </xf>
    <xf numFmtId="0" fontId="9" fillId="0" borderId="2" xfId="5" applyNumberFormat="1" applyFont="1" applyBorder="1" applyAlignment="1">
      <alignment horizontal="left" vertical="top" wrapText="1"/>
    </xf>
    <xf numFmtId="0" fontId="9" fillId="0" borderId="3" xfId="5" applyNumberFormat="1" applyFont="1" applyBorder="1" applyAlignment="1">
      <alignment horizontal="left" vertical="top" wrapText="1"/>
    </xf>
    <xf numFmtId="0" fontId="9" fillId="0" borderId="4" xfId="5" applyNumberFormat="1" applyFont="1" applyBorder="1" applyAlignment="1">
      <alignment horizontal="left" vertical="top" wrapText="1"/>
    </xf>
    <xf numFmtId="0" fontId="4" fillId="0" borderId="21" xfId="15" applyNumberFormat="1" applyFont="1" applyBorder="1" applyAlignment="1">
      <alignment horizontal="left" vertical="top" wrapText="1"/>
    </xf>
    <xf numFmtId="0" fontId="4" fillId="0" borderId="22" xfId="15" applyNumberFormat="1" applyFont="1" applyBorder="1" applyAlignment="1">
      <alignment horizontal="left" vertical="top" wrapText="1"/>
    </xf>
    <xf numFmtId="0" fontId="4" fillId="0" borderId="23" xfId="15" applyNumberFormat="1" applyFont="1" applyBorder="1" applyAlignment="1">
      <alignment horizontal="left" vertical="top" wrapText="1"/>
    </xf>
    <xf numFmtId="0" fontId="9" fillId="0" borderId="14" xfId="15" applyNumberFormat="1" applyFont="1" applyBorder="1" applyAlignment="1">
      <alignment horizontal="left" vertical="top" wrapText="1"/>
    </xf>
    <xf numFmtId="0" fontId="9" fillId="0" borderId="15" xfId="15" applyNumberFormat="1" applyFont="1" applyBorder="1" applyAlignment="1">
      <alignment horizontal="left" vertical="top" wrapText="1"/>
    </xf>
    <xf numFmtId="0" fontId="9" fillId="0" borderId="16" xfId="15" applyNumberFormat="1" applyFont="1" applyBorder="1" applyAlignment="1">
      <alignment horizontal="left" vertical="top" wrapText="1"/>
    </xf>
    <xf numFmtId="0" fontId="4" fillId="0" borderId="14" xfId="15" applyNumberFormat="1" applyFont="1" applyBorder="1" applyAlignment="1">
      <alignment horizontal="left" vertical="top" wrapText="1"/>
    </xf>
    <xf numFmtId="0" fontId="4" fillId="0" borderId="15" xfId="15" applyNumberFormat="1" applyFont="1" applyBorder="1" applyAlignment="1">
      <alignment horizontal="left" vertical="top" wrapText="1"/>
    </xf>
    <xf numFmtId="0" fontId="10" fillId="0" borderId="14" xfId="15" applyNumberFormat="1" applyFont="1" applyBorder="1" applyAlignment="1">
      <alignment horizontal="left" vertical="top" wrapText="1"/>
    </xf>
    <xf numFmtId="0" fontId="10" fillId="0" borderId="16" xfId="15" applyNumberFormat="1" applyFont="1" applyBorder="1" applyAlignment="1">
      <alignment horizontal="left" vertical="top" wrapText="1"/>
    </xf>
    <xf numFmtId="0" fontId="10" fillId="0" borderId="15" xfId="15" applyNumberFormat="1" applyFont="1" applyBorder="1" applyAlignment="1">
      <alignment horizontal="left" vertical="top" wrapText="1"/>
    </xf>
    <xf numFmtId="0" fontId="9" fillId="0" borderId="21" xfId="15" applyNumberFormat="1" applyFont="1" applyBorder="1" applyAlignment="1">
      <alignment horizontal="left" vertical="top" wrapText="1"/>
    </xf>
    <xf numFmtId="0" fontId="9" fillId="0" borderId="23" xfId="15" applyNumberFormat="1" applyFont="1" applyBorder="1" applyAlignment="1">
      <alignment horizontal="left" vertical="top" wrapText="1"/>
    </xf>
    <xf numFmtId="0" fontId="4" fillId="0" borderId="16" xfId="15" applyNumberFormat="1" applyFont="1" applyBorder="1" applyAlignment="1">
      <alignment horizontal="left" vertical="top" wrapText="1"/>
    </xf>
    <xf numFmtId="0" fontId="4" fillId="0" borderId="18" xfId="15" applyNumberFormat="1" applyFont="1" applyBorder="1" applyAlignment="1">
      <alignment horizontal="left" vertical="top" wrapText="1"/>
    </xf>
    <xf numFmtId="0" fontId="4" fillId="0" borderId="20" xfId="15" applyNumberFormat="1" applyFont="1" applyBorder="1" applyAlignment="1">
      <alignment horizontal="left" vertical="top" wrapText="1"/>
    </xf>
    <xf numFmtId="0" fontId="4" fillId="0" borderId="19" xfId="15" applyNumberFormat="1" applyFont="1" applyBorder="1" applyAlignment="1">
      <alignment horizontal="left" vertical="top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9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BreakPreview" zoomScaleNormal="100" zoomScaleSheetLayoutView="100" workbookViewId="0">
      <selection activeCell="B4" sqref="B4"/>
    </sheetView>
  </sheetViews>
  <sheetFormatPr defaultRowHeight="25.5" customHeight="1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4.7109375" customWidth="1"/>
  </cols>
  <sheetData>
    <row r="1" spans="1:9" ht="30" customHeight="1" x14ac:dyDescent="0.25">
      <c r="H1" s="26" t="s">
        <v>27</v>
      </c>
      <c r="I1" s="26"/>
    </row>
    <row r="2" spans="1:9" ht="30" customHeight="1" x14ac:dyDescent="0.25">
      <c r="H2" s="21"/>
      <c r="I2" s="21"/>
    </row>
    <row r="3" spans="1:9" ht="30" customHeight="1" x14ac:dyDescent="0.25">
      <c r="H3" s="22"/>
      <c r="I3" s="22"/>
    </row>
    <row r="4" spans="1:9" ht="30" customHeight="1" x14ac:dyDescent="0.25">
      <c r="H4" s="22"/>
      <c r="I4" s="22"/>
    </row>
    <row r="5" spans="1:9" ht="30" customHeight="1" x14ac:dyDescent="0.25">
      <c r="H5" s="21"/>
      <c r="I5" s="21"/>
    </row>
    <row r="6" spans="1:9" ht="15" x14ac:dyDescent="0.25">
      <c r="A6" s="28" t="s">
        <v>28</v>
      </c>
      <c r="B6" s="28"/>
      <c r="C6" s="28"/>
      <c r="D6" s="28"/>
      <c r="E6" s="28"/>
      <c r="F6" s="28"/>
      <c r="G6" s="28"/>
      <c r="H6" s="28"/>
      <c r="I6" s="28"/>
    </row>
    <row r="7" spans="1:9" ht="29.25" customHeight="1" x14ac:dyDescent="0.25">
      <c r="A7" s="27" t="s">
        <v>25</v>
      </c>
      <c r="B7" s="27"/>
      <c r="C7" s="27"/>
      <c r="D7" s="27"/>
      <c r="E7" s="27"/>
      <c r="F7" s="27"/>
      <c r="G7" s="27"/>
      <c r="H7" s="27"/>
      <c r="I7" s="27"/>
    </row>
    <row r="8" spans="1:9" ht="15" x14ac:dyDescent="0.25">
      <c r="A8" s="5"/>
      <c r="B8" s="5"/>
      <c r="C8" s="5"/>
      <c r="D8" s="6"/>
      <c r="E8" s="6"/>
      <c r="F8" s="6"/>
      <c r="G8" s="6"/>
      <c r="H8" s="5"/>
      <c r="I8" s="5"/>
    </row>
    <row r="9" spans="1:9" ht="67.5" x14ac:dyDescent="0.25">
      <c r="A9" s="7" t="s">
        <v>0</v>
      </c>
      <c r="B9" s="29" t="s">
        <v>1</v>
      </c>
      <c r="C9" s="30"/>
      <c r="D9" s="29" t="s">
        <v>2</v>
      </c>
      <c r="E9" s="31"/>
      <c r="F9" s="31"/>
      <c r="G9" s="30"/>
      <c r="H9" s="8" t="s">
        <v>3</v>
      </c>
      <c r="I9" s="7" t="s">
        <v>6</v>
      </c>
    </row>
    <row r="10" spans="1:9" ht="15" x14ac:dyDescent="0.25">
      <c r="A10" s="9">
        <v>1</v>
      </c>
      <c r="B10" s="23">
        <v>2</v>
      </c>
      <c r="C10" s="24"/>
      <c r="D10" s="23">
        <v>3</v>
      </c>
      <c r="E10" s="25"/>
      <c r="F10" s="25"/>
      <c r="G10" s="24"/>
      <c r="H10" s="10">
        <v>4</v>
      </c>
      <c r="I10" s="10">
        <v>5</v>
      </c>
    </row>
    <row r="11" spans="1:9" ht="154.5" customHeight="1" x14ac:dyDescent="0.25">
      <c r="A11" s="1" t="s">
        <v>26</v>
      </c>
      <c r="B11" s="46" t="s">
        <v>11</v>
      </c>
      <c r="C11" s="47"/>
      <c r="D11" s="35" t="s">
        <v>21</v>
      </c>
      <c r="E11" s="36"/>
      <c r="F11" s="36"/>
      <c r="G11" s="37"/>
      <c r="H11" s="11" t="s">
        <v>24</v>
      </c>
      <c r="I11" s="12">
        <f>(36610+4*4570)*1*0.5*4.09*1.1*(1+0.15)</f>
        <v>141996.31325000001</v>
      </c>
    </row>
    <row r="12" spans="1:9" ht="25.5" customHeight="1" x14ac:dyDescent="0.25">
      <c r="A12" s="2" t="s">
        <v>7</v>
      </c>
      <c r="B12" s="38" t="s">
        <v>8</v>
      </c>
      <c r="C12" s="39"/>
      <c r="D12" s="38"/>
      <c r="E12" s="40"/>
      <c r="F12" s="40"/>
      <c r="G12" s="39"/>
      <c r="H12" s="13"/>
      <c r="I12" s="14"/>
    </row>
    <row r="13" spans="1:9" ht="42" customHeight="1" x14ac:dyDescent="0.25">
      <c r="A13" s="3"/>
      <c r="B13" s="41" t="s">
        <v>9</v>
      </c>
      <c r="C13" s="42"/>
      <c r="D13" s="43" t="s">
        <v>23</v>
      </c>
      <c r="E13" s="44"/>
      <c r="F13" s="44"/>
      <c r="G13" s="45"/>
      <c r="H13" s="15"/>
      <c r="I13" s="16"/>
    </row>
    <row r="14" spans="1:9" ht="41.25" customHeight="1" x14ac:dyDescent="0.25">
      <c r="A14" s="3" t="s">
        <v>7</v>
      </c>
      <c r="B14" s="41" t="s">
        <v>12</v>
      </c>
      <c r="C14" s="42"/>
      <c r="D14" s="41" t="s">
        <v>13</v>
      </c>
      <c r="E14" s="48"/>
      <c r="F14" s="48"/>
      <c r="G14" s="42"/>
      <c r="H14" s="15"/>
      <c r="I14" s="16"/>
    </row>
    <row r="15" spans="1:9" ht="70.5" customHeight="1" x14ac:dyDescent="0.25">
      <c r="A15" s="3" t="s">
        <v>7</v>
      </c>
      <c r="B15" s="41" t="s">
        <v>14</v>
      </c>
      <c r="C15" s="42"/>
      <c r="D15" s="41" t="s">
        <v>15</v>
      </c>
      <c r="E15" s="48"/>
      <c r="F15" s="48"/>
      <c r="G15" s="42"/>
      <c r="H15" s="15"/>
      <c r="I15" s="16"/>
    </row>
    <row r="16" spans="1:9" ht="65.25" customHeight="1" x14ac:dyDescent="0.25">
      <c r="A16" s="3" t="s">
        <v>7</v>
      </c>
      <c r="B16" s="49" t="s">
        <v>10</v>
      </c>
      <c r="C16" s="50"/>
      <c r="D16" s="49" t="s">
        <v>16</v>
      </c>
      <c r="E16" s="51"/>
      <c r="F16" s="51"/>
      <c r="G16" s="50"/>
      <c r="H16" s="15"/>
      <c r="I16" s="16"/>
    </row>
    <row r="17" spans="1:9" s="20" customFormat="1" ht="12.75" customHeight="1" x14ac:dyDescent="0.2">
      <c r="A17" s="17">
        <v>2</v>
      </c>
      <c r="B17" s="32" t="s">
        <v>4</v>
      </c>
      <c r="C17" s="33"/>
      <c r="D17" s="32"/>
      <c r="E17" s="34"/>
      <c r="F17" s="34"/>
      <c r="G17" s="33"/>
      <c r="H17" s="18"/>
      <c r="I17" s="19">
        <v>141996</v>
      </c>
    </row>
    <row r="18" spans="1:9" s="20" customFormat="1" ht="12.75" customHeight="1" x14ac:dyDescent="0.2">
      <c r="A18" s="17">
        <v>3</v>
      </c>
      <c r="B18" s="32" t="s">
        <v>5</v>
      </c>
      <c r="C18" s="33"/>
      <c r="D18" s="32"/>
      <c r="E18" s="34"/>
      <c r="F18" s="34"/>
      <c r="G18" s="33"/>
      <c r="H18" s="17" t="s">
        <v>17</v>
      </c>
      <c r="I18" s="19">
        <v>0.6</v>
      </c>
    </row>
    <row r="19" spans="1:9" s="20" customFormat="1" ht="27" customHeight="1" x14ac:dyDescent="0.2">
      <c r="A19" s="17">
        <v>4</v>
      </c>
      <c r="B19" s="32" t="s">
        <v>18</v>
      </c>
      <c r="C19" s="33"/>
      <c r="D19" s="32"/>
      <c r="E19" s="34"/>
      <c r="F19" s="34"/>
      <c r="G19" s="33"/>
      <c r="H19" s="18"/>
      <c r="I19" s="19">
        <f>ROUND(I17*I18,0)</f>
        <v>85198</v>
      </c>
    </row>
    <row r="20" spans="1:9" s="20" customFormat="1" ht="16.5" customHeight="1" x14ac:dyDescent="0.2">
      <c r="A20" s="17">
        <v>5</v>
      </c>
      <c r="B20" s="32" t="s">
        <v>19</v>
      </c>
      <c r="C20" s="33"/>
      <c r="D20" s="32"/>
      <c r="E20" s="34"/>
      <c r="F20" s="34"/>
      <c r="G20" s="33"/>
      <c r="H20" s="18"/>
      <c r="I20" s="19">
        <f>I19*0.2</f>
        <v>17039.600000000002</v>
      </c>
    </row>
    <row r="21" spans="1:9" s="20" customFormat="1" ht="19.5" customHeight="1" x14ac:dyDescent="0.2">
      <c r="A21" s="17">
        <v>6</v>
      </c>
      <c r="B21" s="32" t="s">
        <v>20</v>
      </c>
      <c r="C21" s="33"/>
      <c r="D21" s="32"/>
      <c r="E21" s="34"/>
      <c r="F21" s="34"/>
      <c r="G21" s="33"/>
      <c r="H21" s="18"/>
      <c r="I21" s="4">
        <f>I19+I20</f>
        <v>102237.6</v>
      </c>
    </row>
    <row r="23" spans="1:9" ht="25.5" customHeight="1" x14ac:dyDescent="0.25">
      <c r="C23" t="s">
        <v>22</v>
      </c>
    </row>
  </sheetData>
  <mergeCells count="29">
    <mergeCell ref="B20:C20"/>
    <mergeCell ref="D20:G20"/>
    <mergeCell ref="B21:C21"/>
    <mergeCell ref="D21:G21"/>
    <mergeCell ref="B19:C19"/>
    <mergeCell ref="D19:G19"/>
    <mergeCell ref="B17:C17"/>
    <mergeCell ref="D17:G17"/>
    <mergeCell ref="B18:C18"/>
    <mergeCell ref="D18:G18"/>
    <mergeCell ref="D11:G11"/>
    <mergeCell ref="B12:C12"/>
    <mergeCell ref="D12:G12"/>
    <mergeCell ref="B13:C13"/>
    <mergeCell ref="D13:G13"/>
    <mergeCell ref="B11:C11"/>
    <mergeCell ref="B14:C14"/>
    <mergeCell ref="D14:G14"/>
    <mergeCell ref="B15:C15"/>
    <mergeCell ref="D15:G15"/>
    <mergeCell ref="B16:C16"/>
    <mergeCell ref="D16:G16"/>
    <mergeCell ref="B10:C10"/>
    <mergeCell ref="D10:G10"/>
    <mergeCell ref="H1:I1"/>
    <mergeCell ref="A7:I7"/>
    <mergeCell ref="A6:I6"/>
    <mergeCell ref="B9:C9"/>
    <mergeCell ref="D9:G9"/>
  </mergeCells>
  <pageMargins left="0.59055118110236227" right="0.59055118110236227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Охранные системы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2019-05-13T11:04:45Z</dcterms:modified>
</cp:coreProperties>
</file>